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9615" yWindow="-15" windowWidth="19200" windowHeight="13800"/>
  </bookViews>
  <sheets>
    <sheet name="Hoja1" sheetId="1" r:id="rId1"/>
    <sheet name="Hoja2" sheetId="2" r:id="rId2"/>
    <sheet name="Hoja3" sheetId="3" r:id="rId3"/>
  </sheets>
  <calcPr calcId="145621" iterateDelta="1E-4"/>
</workbook>
</file>

<file path=xl/calcChain.xml><?xml version="1.0" encoding="utf-8"?>
<calcChain xmlns="http://schemas.openxmlformats.org/spreadsheetml/2006/main">
  <c r="H5" i="1" l="1"/>
  <c r="C31" i="1" l="1"/>
  <c r="G16" i="1" l="1"/>
  <c r="G22" i="1"/>
  <c r="F10" i="1"/>
  <c r="H6" i="1" l="1"/>
  <c r="G13" i="1" l="1"/>
  <c r="G17" i="1" l="1"/>
  <c r="H23" i="1" l="1"/>
  <c r="H24" i="1" s="1"/>
</calcChain>
</file>

<file path=xl/sharedStrings.xml><?xml version="1.0" encoding="utf-8"?>
<sst xmlns="http://schemas.openxmlformats.org/spreadsheetml/2006/main" count="32" uniqueCount="30">
  <si>
    <t>Mantenimiento web y apoyo informático</t>
  </si>
  <si>
    <t>meses</t>
  </si>
  <si>
    <t>año</t>
  </si>
  <si>
    <t>ainur (mantenimiento dominio)</t>
  </si>
  <si>
    <t xml:space="preserve">  Suben gastos de funcionamiento periódicos</t>
  </si>
  <si>
    <t>Gastos desplazamiento</t>
  </si>
  <si>
    <t xml:space="preserve">   Suben gastos de funcionamiento no periódicos</t>
  </si>
  <si>
    <t>Gastos bancarios</t>
  </si>
  <si>
    <t>INGRESOS</t>
  </si>
  <si>
    <t>GASTOS</t>
  </si>
  <si>
    <t>Gastos de funcionamiento</t>
  </si>
  <si>
    <t>Servico videoconferencia - zoom</t>
  </si>
  <si>
    <t xml:space="preserve">                    Donaciones</t>
  </si>
  <si>
    <t>TOTAL INGRESOS</t>
  </si>
  <si>
    <t>(*)</t>
  </si>
  <si>
    <t xml:space="preserve">                    Cuotas (114 socios)</t>
  </si>
  <si>
    <t>Becas Cientific@s en practicas</t>
  </si>
  <si>
    <t>Total Gastos</t>
  </si>
  <si>
    <t>Donaciones Fundación Pelayo</t>
  </si>
  <si>
    <t>Donacion Fundación Talgo</t>
  </si>
  <si>
    <t>Donación FUNDACION RAMON ARECES</t>
  </si>
  <si>
    <t>Donación Fundacion Pfizer</t>
  </si>
  <si>
    <t xml:space="preserve">    Organización eventos</t>
  </si>
  <si>
    <t xml:space="preserve">     TOTAL  Cientific@s en practicas</t>
  </si>
  <si>
    <t>Perdidas y Ganancias</t>
  </si>
  <si>
    <t>Donación FarmaLider</t>
  </si>
  <si>
    <t xml:space="preserve">        TOTAL GASTOS BANCARIOS</t>
  </si>
  <si>
    <t xml:space="preserve">                                                          TOTAL GASTOS DE FUNCIONAMIENTO</t>
  </si>
  <si>
    <t>PROPUESTA DE PRESUPUESTO 2027</t>
  </si>
  <si>
    <t>Batas, transporte y seguro alumnos Cientific@s en practicas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</si>
</sst>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</font>
    <font>
      <sz val="10"/>
      <color rgb="FF000000"/>
      <name val="Arial"/>
      <family val="2"/>
    </font>
    <font>
      <sz val="11"/>
      <color rgb="FF000000"/>
      <name val="Calibri"/>
      <family val="2"/>
    </font>
    <font>
      <u/>
      <sz val="11"/>
      <color theme="1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rgb="FF000000"/>
      <name val="Arial"/>
      <family val="2"/>
    </font>
    <font>
      <b/>
      <sz val="11"/>
      <color rgb="FF000000"/>
      <name val="Calibri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sz val="8"/>
      <name val="Arial"/>
      <family val="2"/>
    </font>
    <font>
      <sz val="8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53">
    <xf numFmtId="0" fontId="0" fillId="0" borderId="0" xfId="0"/>
    <xf numFmtId="0" fontId="3" fillId="0" borderId="2" xfId="0" applyFont="1" applyBorder="1" applyAlignment="1">
      <alignment vertical="center"/>
    </xf>
    <xf numFmtId="0" fontId="3" fillId="0" borderId="3" xfId="0" applyFont="1" applyBorder="1" applyAlignment="1">
      <alignment vertical="center"/>
    </xf>
    <xf numFmtId="2" fontId="2" fillId="0" borderId="6" xfId="0" applyNumberFormat="1" applyFont="1" applyBorder="1" applyAlignment="1">
      <alignment vertical="center"/>
    </xf>
    <xf numFmtId="2" fontId="3" fillId="0" borderId="8" xfId="0" applyNumberFormat="1" applyFont="1" applyBorder="1" applyAlignment="1">
      <alignment horizontal="right" vertical="center"/>
    </xf>
    <xf numFmtId="2" fontId="1" fillId="0" borderId="0" xfId="0" applyNumberFormat="1" applyFont="1"/>
    <xf numFmtId="2" fontId="3" fillId="0" borderId="0" xfId="0" applyNumberFormat="1" applyFont="1" applyAlignment="1">
      <alignment vertical="center"/>
    </xf>
    <xf numFmtId="2" fontId="2" fillId="0" borderId="1" xfId="0" applyNumberFormat="1" applyFont="1" applyBorder="1" applyAlignment="1">
      <alignment vertical="center"/>
    </xf>
    <xf numFmtId="2" fontId="3" fillId="0" borderId="2" xfId="0" applyNumberFormat="1" applyFont="1" applyBorder="1" applyAlignment="1">
      <alignment horizontal="right" vertical="center"/>
    </xf>
    <xf numFmtId="2" fontId="3" fillId="0" borderId="3" xfId="0" applyNumberFormat="1" applyFont="1" applyBorder="1" applyAlignment="1">
      <alignment horizontal="right" vertical="center"/>
    </xf>
    <xf numFmtId="2" fontId="2" fillId="0" borderId="4" xfId="0" applyNumberFormat="1" applyFont="1" applyBorder="1" applyAlignment="1">
      <alignment vertical="center"/>
    </xf>
    <xf numFmtId="2" fontId="3" fillId="0" borderId="5" xfId="0" applyNumberFormat="1" applyFont="1" applyBorder="1" applyAlignment="1">
      <alignment horizontal="right" vertical="center"/>
    </xf>
    <xf numFmtId="2" fontId="3" fillId="0" borderId="0" xfId="0" applyNumberFormat="1" applyFont="1" applyAlignment="1">
      <alignment horizontal="right" vertical="center"/>
    </xf>
    <xf numFmtId="2" fontId="3" fillId="0" borderId="7" xfId="0" applyNumberFormat="1" applyFont="1" applyBorder="1" applyAlignment="1">
      <alignment horizontal="right" vertical="center"/>
    </xf>
    <xf numFmtId="2" fontId="3" fillId="0" borderId="1" xfId="0" applyNumberFormat="1" applyFont="1" applyBorder="1" applyAlignment="1">
      <alignment vertical="center"/>
    </xf>
    <xf numFmtId="2" fontId="3" fillId="0" borderId="2" xfId="0" applyNumberFormat="1" applyFont="1" applyBorder="1" applyAlignment="1">
      <alignment vertical="center"/>
    </xf>
    <xf numFmtId="2" fontId="3" fillId="0" borderId="3" xfId="0" applyNumberFormat="1" applyFont="1" applyBorder="1" applyAlignment="1">
      <alignment vertical="center"/>
    </xf>
    <xf numFmtId="2" fontId="2" fillId="0" borderId="4" xfId="0" applyNumberFormat="1" applyFont="1" applyBorder="1" applyAlignment="1">
      <alignment vertical="center"/>
    </xf>
    <xf numFmtId="2" fontId="4" fillId="0" borderId="6" xfId="1" applyNumberFormat="1" applyBorder="1" applyAlignment="1">
      <alignment vertical="center"/>
    </xf>
    <xf numFmtId="1" fontId="3" fillId="0" borderId="2" xfId="0" applyNumberFormat="1" applyFont="1" applyBorder="1" applyAlignment="1">
      <alignment horizontal="right" vertical="center"/>
    </xf>
    <xf numFmtId="1" fontId="3" fillId="0" borderId="0" xfId="0" applyNumberFormat="1" applyFont="1" applyAlignment="1">
      <alignment horizontal="right" vertical="center"/>
    </xf>
    <xf numFmtId="1" fontId="3" fillId="0" borderId="7" xfId="0" applyNumberFormat="1" applyFont="1" applyBorder="1" applyAlignment="1">
      <alignment horizontal="right" vertical="center"/>
    </xf>
    <xf numFmtId="0" fontId="2" fillId="0" borderId="4" xfId="0" applyFont="1" applyBorder="1" applyAlignment="1">
      <alignment vertical="center"/>
    </xf>
    <xf numFmtId="0" fontId="3" fillId="0" borderId="0" xfId="0" applyFont="1" applyBorder="1" applyAlignment="1">
      <alignment vertical="center"/>
    </xf>
    <xf numFmtId="0" fontId="6" fillId="0" borderId="1" xfId="0" applyFont="1" applyBorder="1" applyAlignment="1">
      <alignment vertical="center"/>
    </xf>
    <xf numFmtId="2" fontId="7" fillId="0" borderId="0" xfId="0" applyNumberFormat="1" applyFont="1" applyAlignment="1">
      <alignment vertical="center"/>
    </xf>
    <xf numFmtId="2" fontId="7" fillId="0" borderId="8" xfId="0" applyNumberFormat="1" applyFont="1" applyBorder="1" applyAlignment="1">
      <alignment horizontal="right" vertical="center"/>
    </xf>
    <xf numFmtId="2" fontId="3" fillId="0" borderId="0" xfId="0" applyNumberFormat="1" applyFont="1" applyBorder="1" applyAlignment="1">
      <alignment vertical="center"/>
    </xf>
    <xf numFmtId="0" fontId="5" fillId="0" borderId="6" xfId="0" applyFont="1" applyBorder="1"/>
    <xf numFmtId="0" fontId="0" fillId="0" borderId="7" xfId="0" applyBorder="1"/>
    <xf numFmtId="2" fontId="3" fillId="0" borderId="10" xfId="0" applyNumberFormat="1" applyFont="1" applyBorder="1" applyAlignment="1">
      <alignment horizontal="right" vertical="center"/>
    </xf>
    <xf numFmtId="2" fontId="5" fillId="0" borderId="8" xfId="0" applyNumberFormat="1" applyFont="1" applyBorder="1"/>
    <xf numFmtId="2" fontId="0" fillId="0" borderId="0" xfId="0" applyNumberFormat="1"/>
    <xf numFmtId="2" fontId="3" fillId="0" borderId="0" xfId="0" applyNumberFormat="1" applyFont="1" applyFill="1" applyBorder="1" applyAlignment="1">
      <alignment horizontal="right" vertical="center"/>
    </xf>
    <xf numFmtId="0" fontId="5" fillId="0" borderId="0" xfId="0" applyFont="1"/>
    <xf numFmtId="2" fontId="3" fillId="0" borderId="7" xfId="0" applyNumberFormat="1" applyFont="1" applyBorder="1" applyAlignment="1">
      <alignment vertical="center"/>
    </xf>
    <xf numFmtId="2" fontId="3" fillId="0" borderId="4" xfId="0" applyNumberFormat="1" applyFont="1" applyBorder="1" applyAlignment="1">
      <alignment vertical="center"/>
    </xf>
    <xf numFmtId="2" fontId="7" fillId="0" borderId="5" xfId="0" applyNumberFormat="1" applyFont="1" applyBorder="1" applyAlignment="1">
      <alignment horizontal="right" vertical="center"/>
    </xf>
    <xf numFmtId="0" fontId="0" fillId="0" borderId="5" xfId="0" applyBorder="1"/>
    <xf numFmtId="2" fontId="1" fillId="0" borderId="0" xfId="0" applyNumberFormat="1" applyFont="1" applyBorder="1"/>
    <xf numFmtId="0" fontId="8" fillId="0" borderId="0" xfId="0" applyFont="1" applyAlignment="1">
      <alignment horizontal="left" vertical="center"/>
    </xf>
    <xf numFmtId="4" fontId="9" fillId="0" borderId="0" xfId="0" applyNumberFormat="1" applyFont="1" applyAlignment="1">
      <alignment horizontal="right" vertical="center"/>
    </xf>
    <xf numFmtId="2" fontId="10" fillId="0" borderId="11" xfId="0" applyNumberFormat="1" applyFont="1" applyBorder="1" applyAlignment="1" applyProtection="1">
      <alignment vertical="center" wrapText="1"/>
      <protection locked="0"/>
    </xf>
    <xf numFmtId="0" fontId="11" fillId="0" borderId="0" xfId="0" applyFont="1"/>
    <xf numFmtId="2" fontId="5" fillId="0" borderId="0" xfId="0" applyNumberFormat="1" applyFont="1" applyBorder="1"/>
    <xf numFmtId="0" fontId="0" fillId="0" borderId="0" xfId="0" applyBorder="1"/>
    <xf numFmtId="2" fontId="3" fillId="0" borderId="4" xfId="0" applyNumberFormat="1" applyFont="1" applyBorder="1" applyAlignment="1">
      <alignment vertical="center"/>
    </xf>
    <xf numFmtId="2" fontId="3" fillId="0" borderId="0" xfId="0" applyNumberFormat="1" applyFont="1" applyBorder="1" applyAlignment="1">
      <alignment vertical="center"/>
    </xf>
    <xf numFmtId="2" fontId="6" fillId="0" borderId="9" xfId="0" applyNumberFormat="1" applyFont="1" applyBorder="1" applyAlignment="1">
      <alignment vertical="center"/>
    </xf>
    <xf numFmtId="2" fontId="2" fillId="0" borderId="4" xfId="0" applyNumberFormat="1" applyFont="1" applyBorder="1" applyAlignment="1">
      <alignment vertical="center"/>
    </xf>
    <xf numFmtId="2" fontId="2" fillId="0" borderId="0" xfId="0" applyNumberFormat="1" applyFont="1" applyBorder="1" applyAlignment="1">
      <alignment vertical="center"/>
    </xf>
    <xf numFmtId="2" fontId="7" fillId="0" borderId="6" xfId="0" applyNumberFormat="1" applyFont="1" applyBorder="1" applyAlignment="1">
      <alignment vertical="center"/>
    </xf>
    <xf numFmtId="2" fontId="7" fillId="0" borderId="7" xfId="0" applyNumberFormat="1" applyFont="1" applyBorder="1" applyAlignment="1">
      <alignment vertical="center"/>
    </xf>
  </cellXfs>
  <cellStyles count="2">
    <cellStyle name="Hipervínculo" xfId="1" builtinId="8"/>
    <cellStyle name="Normal" xfId="0" builtinId="0"/>
  </cellStyles>
  <dxfs count="11">
    <dxf>
      <fill>
        <patternFill>
          <bgColor rgb="FFF4F4F5"/>
        </patternFill>
      </fill>
      <border>
        <left/>
        <right/>
        <top/>
        <bottom/>
      </border>
    </dxf>
    <dxf>
      <font>
        <color rgb="FF239D45"/>
      </font>
      <border>
        <left/>
        <right/>
        <top/>
        <bottom/>
      </border>
    </dxf>
    <dxf>
      <fill>
        <patternFill>
          <bgColor rgb="FFF4F4F5"/>
        </patternFill>
      </fill>
      <border>
        <left/>
        <right/>
        <top/>
        <bottom/>
      </border>
    </dxf>
    <dxf>
      <font>
        <color rgb="FF239D45"/>
      </font>
      <border>
        <left/>
        <right/>
        <top/>
        <bottom/>
      </border>
    </dxf>
    <dxf>
      <fill>
        <patternFill>
          <bgColor rgb="FFF4F4F5"/>
        </patternFill>
      </fill>
      <border>
        <left/>
        <right/>
        <top/>
        <bottom/>
      </border>
    </dxf>
    <dxf>
      <font>
        <color rgb="FF239D45"/>
      </font>
      <border>
        <left/>
        <right/>
        <top/>
        <bottom/>
      </border>
    </dxf>
    <dxf>
      <fill>
        <patternFill>
          <bgColor rgb="FFF4F4F5"/>
        </patternFill>
      </fill>
      <border>
        <left/>
        <right/>
        <top/>
        <bottom/>
      </border>
    </dxf>
    <dxf>
      <font>
        <color rgb="FF239D45"/>
      </font>
      <border>
        <left/>
        <right/>
        <top/>
        <bottom/>
      </border>
    </dxf>
    <dxf>
      <fill>
        <patternFill>
          <bgColor rgb="FFF4F4F5"/>
        </patternFill>
      </fill>
      <border>
        <left/>
        <right/>
        <top/>
        <bottom/>
      </border>
    </dxf>
    <dxf>
      <fill>
        <patternFill>
          <bgColor rgb="FFF4F4F5"/>
        </patternFill>
      </fill>
      <border>
        <left/>
        <right/>
        <top/>
        <bottom/>
      </border>
    </dxf>
    <dxf>
      <font>
        <color rgb="FF239D45"/>
      </font>
      <border>
        <left/>
        <right/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mailto:Cientific@s%20en%20practicas" TargetMode="External"/><Relationship Id="rId1" Type="http://schemas.openxmlformats.org/officeDocument/2006/relationships/hyperlink" Target="mailto:Cientific@s%20en%20practicas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2"/>
  <sheetViews>
    <sheetView tabSelected="1" topLeftCell="A17" zoomScale="140" zoomScaleNormal="140" zoomScalePageLayoutView="140" workbookViewId="0">
      <selection activeCell="E41" sqref="E41"/>
    </sheetView>
  </sheetViews>
  <sheetFormatPr baseColWidth="10" defaultRowHeight="15" x14ac:dyDescent="0.25"/>
  <cols>
    <col min="1" max="1" width="14.85546875" customWidth="1"/>
    <col min="2" max="2" width="35.42578125" customWidth="1"/>
    <col min="3" max="3" width="8.42578125" customWidth="1"/>
    <col min="4" max="4" width="3.42578125" customWidth="1"/>
    <col min="5" max="5" width="6.5703125" customWidth="1"/>
    <col min="6" max="6" width="8.28515625" customWidth="1"/>
    <col min="7" max="7" width="9.42578125" customWidth="1"/>
    <col min="8" max="8" width="9.7109375" customWidth="1"/>
  </cols>
  <sheetData>
    <row r="1" spans="2:9" ht="14.45" x14ac:dyDescent="0.3">
      <c r="B1" s="34" t="s">
        <v>28</v>
      </c>
    </row>
    <row r="2" spans="2:9" thickBot="1" x14ac:dyDescent="0.35"/>
    <row r="3" spans="2:9" ht="14.45" x14ac:dyDescent="0.3">
      <c r="B3" s="24" t="s">
        <v>8</v>
      </c>
      <c r="C3" s="1"/>
      <c r="D3" s="1"/>
      <c r="E3" s="1"/>
      <c r="F3" s="1"/>
      <c r="G3" s="1"/>
      <c r="H3" s="2"/>
    </row>
    <row r="4" spans="2:9" ht="14.45" x14ac:dyDescent="0.3">
      <c r="B4" s="17" t="s">
        <v>15</v>
      </c>
      <c r="C4" s="27"/>
      <c r="D4" s="27"/>
      <c r="E4" s="27"/>
      <c r="F4" s="27"/>
      <c r="G4" s="27"/>
      <c r="H4" s="11">
        <v>8270</v>
      </c>
    </row>
    <row r="5" spans="2:9" ht="14.45" x14ac:dyDescent="0.3">
      <c r="B5" s="22" t="s">
        <v>12</v>
      </c>
      <c r="C5" s="23"/>
      <c r="D5" s="23"/>
      <c r="E5" s="23"/>
      <c r="F5" s="23"/>
      <c r="G5" s="23"/>
      <c r="H5" s="30">
        <f>C31</f>
        <v>19750</v>
      </c>
      <c r="I5" t="s">
        <v>14</v>
      </c>
    </row>
    <row r="6" spans="2:9" thickBot="1" x14ac:dyDescent="0.35">
      <c r="B6" s="28" t="s">
        <v>13</v>
      </c>
      <c r="C6" s="29"/>
      <c r="D6" s="29"/>
      <c r="E6" s="29"/>
      <c r="F6" s="29"/>
      <c r="G6" s="29"/>
      <c r="H6" s="31">
        <f>SUM(H4:H5)</f>
        <v>28020</v>
      </c>
    </row>
    <row r="7" spans="2:9" ht="14.45" x14ac:dyDescent="0.3">
      <c r="B7" s="5"/>
      <c r="C7" s="5"/>
      <c r="D7" s="5"/>
      <c r="E7" s="5"/>
      <c r="F7" s="5"/>
      <c r="G7" s="5"/>
      <c r="H7" s="5"/>
    </row>
    <row r="8" spans="2:9" ht="14.45" x14ac:dyDescent="0.3">
      <c r="B8" s="25" t="s">
        <v>9</v>
      </c>
      <c r="C8" s="5"/>
      <c r="D8" s="5"/>
      <c r="E8" s="5"/>
      <c r="F8" s="5"/>
      <c r="G8" s="5"/>
      <c r="H8" s="5"/>
    </row>
    <row r="9" spans="2:9" thickBot="1" x14ac:dyDescent="0.35">
      <c r="B9" s="25" t="s">
        <v>10</v>
      </c>
      <c r="C9" s="5"/>
      <c r="D9" s="5"/>
      <c r="E9" s="5"/>
      <c r="F9" s="5"/>
      <c r="G9" s="5"/>
      <c r="H9" s="5"/>
    </row>
    <row r="10" spans="2:9" x14ac:dyDescent="0.25">
      <c r="B10" s="7" t="s">
        <v>0</v>
      </c>
      <c r="C10" s="8">
        <v>822.8</v>
      </c>
      <c r="D10" s="19">
        <v>12</v>
      </c>
      <c r="E10" s="8" t="s">
        <v>1</v>
      </c>
      <c r="F10" s="9">
        <f>12*C10</f>
        <v>9873.5999999999985</v>
      </c>
      <c r="G10" s="5"/>
      <c r="H10" s="5"/>
    </row>
    <row r="11" spans="2:9" x14ac:dyDescent="0.25">
      <c r="B11" s="10" t="s">
        <v>11</v>
      </c>
      <c r="C11" s="5"/>
      <c r="D11" s="20">
        <v>1</v>
      </c>
      <c r="E11" s="12" t="s">
        <v>2</v>
      </c>
      <c r="F11" s="11">
        <v>169.28</v>
      </c>
      <c r="G11" s="5"/>
      <c r="H11" s="5"/>
    </row>
    <row r="12" spans="2:9" ht="15.75" thickBot="1" x14ac:dyDescent="0.3">
      <c r="B12" s="3" t="s">
        <v>3</v>
      </c>
      <c r="C12" s="13">
        <v>369.05</v>
      </c>
      <c r="D12" s="21">
        <v>1</v>
      </c>
      <c r="E12" s="13" t="s">
        <v>2</v>
      </c>
      <c r="F12" s="4">
        <v>369.05</v>
      </c>
      <c r="G12" s="5"/>
      <c r="H12" s="5"/>
    </row>
    <row r="13" spans="2:9" ht="15.75" thickBot="1" x14ac:dyDescent="0.3">
      <c r="B13" s="48" t="s">
        <v>4</v>
      </c>
      <c r="C13" s="48"/>
      <c r="D13" s="5"/>
      <c r="E13" s="5"/>
      <c r="F13" s="5"/>
      <c r="G13" s="12">
        <f>SUM(F10:F12)</f>
        <v>10411.929999999998</v>
      </c>
      <c r="H13" s="5"/>
    </row>
    <row r="14" spans="2:9" x14ac:dyDescent="0.25">
      <c r="B14" s="14" t="s">
        <v>5</v>
      </c>
      <c r="C14" s="15"/>
      <c r="D14" s="15"/>
      <c r="E14" s="15"/>
      <c r="F14" s="8">
        <v>250</v>
      </c>
      <c r="G14" s="16"/>
      <c r="H14" s="5"/>
    </row>
    <row r="15" spans="2:9" x14ac:dyDescent="0.25">
      <c r="B15" s="36" t="s">
        <v>22</v>
      </c>
      <c r="C15" s="27"/>
      <c r="D15" s="27"/>
      <c r="E15" s="27"/>
      <c r="F15" s="27">
        <v>1300</v>
      </c>
      <c r="G15" s="38"/>
      <c r="H15" s="5"/>
    </row>
    <row r="16" spans="2:9" x14ac:dyDescent="0.25">
      <c r="B16" s="49" t="s">
        <v>6</v>
      </c>
      <c r="C16" s="50"/>
      <c r="D16" s="39"/>
      <c r="E16" s="39"/>
      <c r="F16" s="39"/>
      <c r="G16" s="11">
        <f>SUM(F14:F15)</f>
        <v>1550</v>
      </c>
      <c r="H16" s="5"/>
    </row>
    <row r="17" spans="1:9" thickBot="1" x14ac:dyDescent="0.35">
      <c r="B17" s="51" t="s">
        <v>27</v>
      </c>
      <c r="C17" s="52"/>
      <c r="D17" s="52"/>
      <c r="E17" s="52"/>
      <c r="F17" s="52"/>
      <c r="G17" s="26">
        <f>G13+G16</f>
        <v>11961.929999999998</v>
      </c>
      <c r="H17" s="5"/>
    </row>
    <row r="18" spans="1:9" x14ac:dyDescent="0.25">
      <c r="B18" s="6" t="s">
        <v>7</v>
      </c>
      <c r="C18" s="5"/>
      <c r="D18" s="5"/>
      <c r="E18" s="5"/>
      <c r="F18" s="5"/>
      <c r="G18" s="5"/>
      <c r="H18" s="5"/>
    </row>
    <row r="19" spans="1:9" ht="15.75" thickBot="1" x14ac:dyDescent="0.3">
      <c r="B19" s="46" t="s">
        <v>26</v>
      </c>
      <c r="C19" s="47"/>
      <c r="D19" s="47"/>
      <c r="E19" s="47"/>
      <c r="F19" s="47"/>
      <c r="G19" s="37">
        <v>308.07</v>
      </c>
      <c r="H19" s="5"/>
      <c r="I19" s="32"/>
    </row>
    <row r="20" spans="1:9" x14ac:dyDescent="0.25">
      <c r="B20" s="14" t="s">
        <v>29</v>
      </c>
      <c r="C20" s="15"/>
      <c r="D20" s="15"/>
      <c r="E20" s="15"/>
      <c r="F20" s="15"/>
      <c r="G20" s="9">
        <v>5250</v>
      </c>
      <c r="H20" s="5"/>
      <c r="I20" s="32"/>
    </row>
    <row r="21" spans="1:9" ht="15.75" thickBot="1" x14ac:dyDescent="0.3">
      <c r="B21" s="18" t="s">
        <v>16</v>
      </c>
      <c r="C21" s="35"/>
      <c r="D21" s="35"/>
      <c r="E21" s="35"/>
      <c r="F21" s="35"/>
      <c r="G21" s="4">
        <v>10500</v>
      </c>
      <c r="H21" s="5"/>
      <c r="I21" s="32"/>
    </row>
    <row r="22" spans="1:9" ht="15.75" thickBot="1" x14ac:dyDescent="0.3">
      <c r="B22" s="18" t="s">
        <v>23</v>
      </c>
      <c r="C22" s="35"/>
      <c r="D22" s="35"/>
      <c r="E22" s="35"/>
      <c r="F22" s="35"/>
      <c r="G22" s="4">
        <f>G20+G21</f>
        <v>15750</v>
      </c>
      <c r="H22" s="5"/>
    </row>
    <row r="23" spans="1:9" x14ac:dyDescent="0.25">
      <c r="B23" s="5" t="s">
        <v>17</v>
      </c>
      <c r="C23" s="5"/>
      <c r="D23" s="5"/>
      <c r="E23" s="5"/>
      <c r="F23" s="5"/>
      <c r="G23" s="5"/>
      <c r="H23" s="5">
        <f>G17+G19+G22</f>
        <v>28020</v>
      </c>
    </row>
    <row r="24" spans="1:9" x14ac:dyDescent="0.25">
      <c r="B24" s="5" t="s">
        <v>24</v>
      </c>
      <c r="C24" s="5"/>
      <c r="D24" s="5"/>
      <c r="E24" s="5"/>
      <c r="F24" s="5"/>
      <c r="G24" s="5"/>
      <c r="H24" s="5">
        <f>H6-H23</f>
        <v>0</v>
      </c>
      <c r="I24" s="32"/>
    </row>
    <row r="25" spans="1:9" x14ac:dyDescent="0.25">
      <c r="B25" s="5"/>
      <c r="C25" s="5"/>
      <c r="D25" s="5"/>
      <c r="E25" s="5"/>
      <c r="F25" s="5"/>
      <c r="G25" s="5"/>
      <c r="H25" s="5"/>
    </row>
    <row r="26" spans="1:9" x14ac:dyDescent="0.25">
      <c r="A26" t="s">
        <v>14</v>
      </c>
      <c r="B26" s="40" t="s">
        <v>20</v>
      </c>
      <c r="C26" s="41">
        <v>7000</v>
      </c>
      <c r="E26" s="41"/>
      <c r="G26" s="33"/>
    </row>
    <row r="27" spans="1:9" x14ac:dyDescent="0.25">
      <c r="B27" s="40" t="s">
        <v>21</v>
      </c>
      <c r="C27" s="41">
        <v>4200</v>
      </c>
      <c r="F27" s="41"/>
      <c r="G27" s="33"/>
    </row>
    <row r="28" spans="1:9" x14ac:dyDescent="0.25">
      <c r="B28" s="40" t="s">
        <v>18</v>
      </c>
      <c r="C28" s="42">
        <v>550</v>
      </c>
      <c r="F28" s="41"/>
      <c r="G28" s="33"/>
    </row>
    <row r="29" spans="1:9" x14ac:dyDescent="0.25">
      <c r="B29" s="40" t="s">
        <v>19</v>
      </c>
      <c r="C29" s="42">
        <v>6000</v>
      </c>
      <c r="F29" s="41"/>
      <c r="G29" s="33"/>
    </row>
    <row r="30" spans="1:9" x14ac:dyDescent="0.25">
      <c r="B30" s="43" t="s">
        <v>25</v>
      </c>
      <c r="C30" s="42">
        <v>2000</v>
      </c>
      <c r="F30" s="41"/>
      <c r="G30" s="44"/>
    </row>
    <row r="31" spans="1:9" x14ac:dyDescent="0.25">
      <c r="B31" s="43"/>
      <c r="C31" s="42">
        <f>SUM(C26:C30)</f>
        <v>19750</v>
      </c>
      <c r="E31" s="41"/>
      <c r="F31" s="41"/>
      <c r="G31" s="45"/>
    </row>
    <row r="32" spans="1:9" x14ac:dyDescent="0.25">
      <c r="B32" s="5"/>
      <c r="C32" s="42"/>
      <c r="F32" s="41"/>
    </row>
  </sheetData>
  <mergeCells count="4">
    <mergeCell ref="B19:F19"/>
    <mergeCell ref="B13:C13"/>
    <mergeCell ref="B16:C16"/>
    <mergeCell ref="B17:F17"/>
  </mergeCells>
  <conditionalFormatting sqref="E26 F27:F32 C26:C29">
    <cfRule type="cellIs" dxfId="10" priority="16" operator="greaterThan">
      <formula>0</formula>
    </cfRule>
  </conditionalFormatting>
  <conditionalFormatting sqref="C28:C29 E26 F27:F32 B26:C27">
    <cfRule type="expression" dxfId="9" priority="17" stopIfTrue="1">
      <formula>AND(#REF!&lt;&gt;"",MOD(ROW(),2)=1)</formula>
    </cfRule>
  </conditionalFormatting>
  <conditionalFormatting sqref="B28:B29">
    <cfRule type="expression" dxfId="8" priority="13" stopIfTrue="1">
      <formula>AND(#REF!&lt;&gt;"",MOD(ROW(),2)=1)</formula>
    </cfRule>
  </conditionalFormatting>
  <conditionalFormatting sqref="C30">
    <cfRule type="cellIs" dxfId="7" priority="11" operator="greaterThan">
      <formula>0</formula>
    </cfRule>
  </conditionalFormatting>
  <conditionalFormatting sqref="C30">
    <cfRule type="expression" dxfId="6" priority="12" stopIfTrue="1">
      <formula>AND(#REF!&lt;&gt;"",MOD(ROW(),2)=1)</formula>
    </cfRule>
  </conditionalFormatting>
  <conditionalFormatting sqref="C31">
    <cfRule type="cellIs" dxfId="5" priority="9" operator="greaterThan">
      <formula>0</formula>
    </cfRule>
  </conditionalFormatting>
  <conditionalFormatting sqref="C31">
    <cfRule type="expression" dxfId="4" priority="10" stopIfTrue="1">
      <formula>AND(#REF!&lt;&gt;"",MOD(ROW(),2)=1)</formula>
    </cfRule>
  </conditionalFormatting>
  <conditionalFormatting sqref="C32">
    <cfRule type="cellIs" dxfId="3" priority="7" operator="greaterThan">
      <formula>0</formula>
    </cfRule>
  </conditionalFormatting>
  <conditionalFormatting sqref="C32">
    <cfRule type="expression" dxfId="2" priority="8" stopIfTrue="1">
      <formula>AND(#REF!&lt;&gt;"",MOD(ROW(),2)=1)</formula>
    </cfRule>
  </conditionalFormatting>
  <conditionalFormatting sqref="E31">
    <cfRule type="cellIs" dxfId="1" priority="3" operator="greaterThan">
      <formula>0</formula>
    </cfRule>
  </conditionalFormatting>
  <conditionalFormatting sqref="E31">
    <cfRule type="expression" dxfId="0" priority="4" stopIfTrue="1">
      <formula>AND(#REF!&lt;&gt;"",MOD(ROW(),2)=1)</formula>
    </cfRule>
  </conditionalFormatting>
  <hyperlinks>
    <hyperlink ref="B22" r:id="rId1" display="mailto:Cientific@s%20en%20practicas"/>
    <hyperlink ref="B21" r:id="rId2" display="mailto:Cientific@s%20en%20practicas"/>
  </hyperlinks>
  <pageMargins left="0.7" right="0.7" top="0.75" bottom="0.75" header="0.3" footer="0.3"/>
  <pageSetup paperSize="9" orientation="portrait"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Hoja2</vt:lpstr>
      <vt:lpstr>Hoja3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Higinio Gonzalez</dc:creator>
  <cp:lastModifiedBy>Higinio González</cp:lastModifiedBy>
  <cp:lastPrinted>2023-11-08T12:27:17Z</cp:lastPrinted>
  <dcterms:created xsi:type="dcterms:W3CDTF">2022-11-17T17:15:08Z</dcterms:created>
  <dcterms:modified xsi:type="dcterms:W3CDTF">2026-05-07T11:49:40Z</dcterms:modified>
</cp:coreProperties>
</file>